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CUENTA PUBLICA 2018\DIGITAL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C51" i="1"/>
  <c r="C50" i="1"/>
  <c r="C46" i="1"/>
  <c r="C45" i="1" s="1"/>
  <c r="C55" i="1" s="1"/>
  <c r="C39" i="1"/>
  <c r="C35" i="1"/>
  <c r="C16" i="1"/>
  <c r="C4" i="1"/>
  <c r="C33" i="1" l="1"/>
  <c r="D33" i="1"/>
  <c r="D56" i="1" s="1"/>
  <c r="C43" i="1"/>
  <c r="C56" i="1" l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<sst xmlns="http://schemas.openxmlformats.org/spreadsheetml/2006/main" count="90" uniqueCount="79">
  <si>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</si>
  <si>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</si>
  <si>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</si>
  <si>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</si>
  <si>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</si>
  <si>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</si>
  <si>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</si>
  <si>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</si>
  <si>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</si>
  <si>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</si>
  <si>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</si>
  <si>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</si>
  <si>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</si>
  <si>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</si>
  <si>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</si>
  <si>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</si>
  <si>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</si>
  <si>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</si>
  <si>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</si>
  <si>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</si>
  <si>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</si>
  <si>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</si>
  <si>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</si>
  <si>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</si>
  <si>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</si>
  <si>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</si>
  <si>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</si>
  <si>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</si>
  <si>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</si>
  <si>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</si>
  <si>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</si>
  <si>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</si>
  <si>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</si>
  <si>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</si>
  <si>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</si>
  <si>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</si>
  <si>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</si>
  <si>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</si>
  <si>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</si>
  <si>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</si>
  <si>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</si>
  <si>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</si>
  <si>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</si>
  <si>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</si>
  <si>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</si>
  <si>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</si>
  <si>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</si>
  <si>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</si>
  <si>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</si>
  <si>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</si>
  <si>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</si>
  <si>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</si>
  <si>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</si>
  <si>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</si>
  <si>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</si>
  <si>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</si>
  <si>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</si>
  <si>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</si>
  <si>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</si>
  <si>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</si>
  <si>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</si>
  <si>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</si>
  <si>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</si>
  <si>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</si>
  <si>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</si>
  <si>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</si>
  <si>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</si>
  <si>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</si>
  <si>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</si>
  <si>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</si>
  <si>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</si>
  <si>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</si>
  <si>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</si>
  <si>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</si>
  <si>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</si>
  <si>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</si>
  <si>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DE SAN FELIPE, GTO.
ESTADO DE FLUJOS DE EFECTIVO
DEL 1 DE ENERO AL AL 31 DE DICIEMBRE DEL 2018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</si>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</sst>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7" sqref="D67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16954228.900000002</v>
      </c>
      <c r="D4" s="6">
        <f>SUM(D5:D15)</f>
        <v>18863262.48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540103.32999999996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101810.29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6650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650347.12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2465652.56</v>
      </c>
      <c r="D13" s="8">
        <v>7406915.3600000003</v>
      </c>
      <c r="E13" s="4"/>
    </row>
    <row r="14" spans="1:5" x14ac:dyDescent="0.2">
      <c r="A14" s="7">
        <v>4220</v>
      </c>
      <c r="B14" s="28" t="s">
        <v>13</v>
      </c>
      <c r="C14" s="8">
        <v>13840012.720000001</v>
      </c>
      <c r="D14" s="8">
        <v>10806000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16763668.169999998</v>
      </c>
      <c r="D16" s="6">
        <f>SUM(D17:D32)</f>
        <v>18398026.57</v>
      </c>
      <c r="E16" s="4"/>
    </row>
    <row r="17" spans="1:5" x14ac:dyDescent="0.2">
      <c r="A17" s="7">
        <v>5110</v>
      </c>
      <c r="B17" s="28" t="s">
        <v>15</v>
      </c>
      <c r="C17" s="8">
        <v>11667963.529999999</v>
      </c>
      <c r="D17" s="8">
        <v>11299267.449999999</v>
      </c>
      <c r="E17" s="4"/>
    </row>
    <row r="18" spans="1:5" x14ac:dyDescent="0.2">
      <c r="A18" s="7">
        <v>5120</v>
      </c>
      <c r="B18" s="28" t="s">
        <v>16</v>
      </c>
      <c r="C18" s="8">
        <v>1111711.95</v>
      </c>
      <c r="D18" s="8">
        <v>971512.45</v>
      </c>
      <c r="E18" s="4"/>
    </row>
    <row r="19" spans="1:5" x14ac:dyDescent="0.2">
      <c r="A19" s="7">
        <v>5130</v>
      </c>
      <c r="B19" s="28" t="s">
        <v>17</v>
      </c>
      <c r="C19" s="8">
        <v>1276504.8999999999</v>
      </c>
      <c r="D19" s="8">
        <v>1272164.74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2394903.79</v>
      </c>
      <c r="D23" s="8">
        <v>2983181.93</v>
      </c>
      <c r="E23" s="4"/>
    </row>
    <row r="24" spans="1:5" x14ac:dyDescent="0.2">
      <c r="A24" s="7">
        <v>5250</v>
      </c>
      <c r="B24" s="28" t="s">
        <v>22</v>
      </c>
      <c r="C24" s="8">
        <v>116984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195600</v>
      </c>
      <c r="D27" s="8">
        <v>121900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1750000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190560.73000000417</v>
      </c>
      <c r="D33" s="6">
        <f>+D4-D16</f>
        <v>465235.91000000015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2368207.5299999998</v>
      </c>
      <c r="D35" s="6">
        <f>SUM(D36:D38)</f>
        <v>0.11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2368207.5299999998</v>
      </c>
      <c r="D38" s="8">
        <v>0.11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2424553.0099999998</v>
      </c>
      <c r="D39" s="6">
        <f>SUM(D40:D42)</f>
        <v>1186289.97</v>
      </c>
      <c r="E39" s="4"/>
    </row>
    <row r="40" spans="1:5" x14ac:dyDescent="0.2">
      <c r="A40" s="30">
        <v>1230</v>
      </c>
      <c r="B40" s="29" t="s">
        <v>47</v>
      </c>
      <c r="C40" s="8">
        <v>2368207.5299999998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56345.48</v>
      </c>
      <c r="D41" s="8">
        <v>1186289.97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-56345.479999999981</v>
      </c>
      <c r="D43" s="6">
        <f>+D35-D39</f>
        <v>-1186289.8599999999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20722.71</v>
      </c>
      <c r="D50" s="6">
        <f>+D51+D54</f>
        <v>459611.81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20722.71</v>
      </c>
      <c r="D54" s="8">
        <v>459611.81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-20722.71</v>
      </c>
      <c r="D55" s="6">
        <f>+D45-D50</f>
        <v>-459611.81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113492.5400000042</v>
      </c>
      <c r="D56" s="6">
        <f>+D33+D43+D55</f>
        <v>-1180665.7599999998</v>
      </c>
      <c r="E56" s="4"/>
    </row>
    <row r="57" spans="1:5" x14ac:dyDescent="0.2">
      <c r="A57" s="16">
        <v>9000011</v>
      </c>
      <c r="B57" s="5" t="s">
        <v>37</v>
      </c>
      <c r="C57" s="6">
        <v>690368.46</v>
      </c>
      <c r="D57" s="6">
        <v>1871034.22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803861</v>
      </c>
      <c r="D58" s="12">
        <v>690368.46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2019-02-25T20:14:51Z</cp:lastPrinted>
  <dcterms:created xsi:type="dcterms:W3CDTF">2012-12-11T20:31:36Z</dcterms:created>
  <dcterms:modified xsi:type="dcterms:W3CDTF">2019-02-25T20:14:54Z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